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<sst xmlns="http://schemas.openxmlformats.org/spreadsheetml/2006/main" count="101" uniqueCount="70">
  <si>
    <t xml:space="preserve">План учебного процесса</t>
  </si>
  <si>
    <t xml:space="preserve">Таблица 6</t>
  </si>
  <si>
    <t xml:space="preserve">Наименование предметных областей/формы предметной нагрузки</t>
  </si>
  <si>
    <t xml:space="preserve">Общий объём учебной нагрузки</t>
  </si>
  <si>
    <t xml:space="preserve">Самостоятельная работа</t>
  </si>
  <si>
    <t xml:space="preserve">Учебные занятия(в часах)</t>
  </si>
  <si>
    <t xml:space="preserve">Аттестация(в часах)</t>
  </si>
  <si>
    <t xml:space="preserve">Распределение по годам обучения( в часах)</t>
  </si>
  <si>
    <t xml:space="preserve">Теоретические</t>
  </si>
  <si>
    <t xml:space="preserve">Практические</t>
  </si>
  <si>
    <t xml:space="preserve">Промежуточная</t>
  </si>
  <si>
    <t xml:space="preserve">Итоговая</t>
  </si>
  <si>
    <t xml:space="preserve">1-й год</t>
  </si>
  <si>
    <t xml:space="preserve">3-й год</t>
  </si>
  <si>
    <t xml:space="preserve">4-й год</t>
  </si>
  <si>
    <t xml:space="preserve">5-й год</t>
  </si>
  <si>
    <t xml:space="preserve">6-й год</t>
  </si>
  <si>
    <t xml:space="preserve">7-й год</t>
  </si>
  <si>
    <t xml:space="preserve">8-й год</t>
  </si>
  <si>
    <t xml:space="preserve">Общий объём часов</t>
  </si>
  <si>
    <t xml:space="preserve">1.</t>
  </si>
  <si>
    <t xml:space="preserve">обязательные предметные области</t>
  </si>
  <si>
    <t xml:space="preserve">Теоретические основы физической культуры и спорта</t>
  </si>
  <si>
    <t xml:space="preserve">Общая физическая подготовка</t>
  </si>
  <si>
    <t xml:space="preserve">  </t>
  </si>
  <si>
    <t xml:space="preserve">Вид спорта</t>
  </si>
  <si>
    <t xml:space="preserve">Вариативные предметные области</t>
  </si>
  <si>
    <t xml:space="preserve">Различные виды спорта и подвижные игры</t>
  </si>
  <si>
    <t xml:space="preserve">Развитие творческого мышления</t>
  </si>
  <si>
    <t xml:space="preserve">Национальный региональный компонент</t>
  </si>
  <si>
    <t xml:space="preserve">Специальные навыки</t>
  </si>
  <si>
    <t xml:space="preserve">Спортивное и специальное оборудование</t>
  </si>
  <si>
    <t xml:space="preserve">Теоретические занятия</t>
  </si>
  <si>
    <t xml:space="preserve">Практические занятия</t>
  </si>
  <si>
    <t xml:space="preserve">Физкультурные и спортивные мероприятия</t>
  </si>
  <si>
    <t xml:space="preserve">Иные виды практических занятий</t>
  </si>
  <si>
    <t xml:space="preserve">№ п/п</t>
  </si>
  <si>
    <t xml:space="preserve">Общий объём учебной нагрузки(в часах)</t>
  </si>
  <si>
    <t xml:space="preserve">Самостоятельная работа (в часах)</t>
  </si>
  <si>
    <t xml:space="preserve">Учебные занятия                  (в часах)</t>
  </si>
  <si>
    <t xml:space="preserve">Аттестация                 (в часах)</t>
  </si>
  <si>
    <t xml:space="preserve">Распределение по годам обучения (в часах)</t>
  </si>
  <si>
    <t xml:space="preserve">Базовый уровень</t>
  </si>
  <si>
    <t xml:space="preserve">Углубленный уровень</t>
  </si>
  <si>
    <t xml:space="preserve">2-й год</t>
  </si>
  <si>
    <t xml:space="preserve">Обязательные предметные области</t>
  </si>
  <si>
    <t xml:space="preserve">1.1.</t>
  </si>
  <si>
    <t xml:space="preserve">1.2.</t>
  </si>
  <si>
    <t xml:space="preserve">1.3</t>
  </si>
  <si>
    <t xml:space="preserve">Общая и специальная физическая подготовка</t>
  </si>
  <si>
    <t xml:space="preserve">1.4</t>
  </si>
  <si>
    <t xml:space="preserve">1.5</t>
  </si>
  <si>
    <t xml:space="preserve">Основы профессионального самоопределения</t>
  </si>
  <si>
    <t xml:space="preserve">2.</t>
  </si>
  <si>
    <t xml:space="preserve">2.1.</t>
  </si>
  <si>
    <t xml:space="preserve">2.2</t>
  </si>
  <si>
    <t xml:space="preserve">Судейская подготовка</t>
  </si>
  <si>
    <t xml:space="preserve">2.3</t>
  </si>
  <si>
    <t xml:space="preserve">2.4</t>
  </si>
  <si>
    <t xml:space="preserve">2.5</t>
  </si>
  <si>
    <t xml:space="preserve">3.</t>
  </si>
  <si>
    <t xml:space="preserve">4.</t>
  </si>
  <si>
    <t xml:space="preserve">4.1.</t>
  </si>
  <si>
    <t xml:space="preserve">4.2.</t>
  </si>
  <si>
    <t xml:space="preserve">5.</t>
  </si>
  <si>
    <t xml:space="preserve">6.</t>
  </si>
  <si>
    <t xml:space="preserve">Аттестация</t>
  </si>
  <si>
    <t xml:space="preserve">6.1</t>
  </si>
  <si>
    <t xml:space="preserve">Промежуточная аттестация</t>
  </si>
  <si>
    <t xml:space="preserve">Итоговая аттестация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</si>
</sst>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#,##0\ _₽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b val="true"/>
      <i val="true"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2" borderId="1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2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1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0" activeCellId="0" sqref="B30"/>
    </sheetView>
  </sheetViews>
  <sheetFormatPr defaultRowHeight="14.4" zeroHeight="false" outlineLevelRow="0" outlineLevelCol="0"/>
  <cols>
    <col collapsed="false" customWidth="true" hidden="false" outlineLevel="0" max="1" min="1" style="0" width="3.56"/>
    <col collapsed="false" customWidth="true" hidden="false" outlineLevel="0" max="2" min="2" style="0" width="31.88"/>
    <col collapsed="false" customWidth="true" hidden="false" outlineLevel="0" max="4" min="3" style="0" width="8.67"/>
    <col collapsed="false" customWidth="true" hidden="false" outlineLevel="0" max="5" min="5" style="0" width="10.11"/>
    <col collapsed="false" customWidth="true" hidden="false" outlineLevel="0" max="1025" min="6" style="0" width="8.67"/>
  </cols>
  <sheetData>
    <row r="1" customFormat="false" ht="14.4" hidden="false" customHeight="false" outlineLevel="0" collapsed="false">
      <c r="G1" s="1" t="s">
        <v>0</v>
      </c>
      <c r="H1" s="1"/>
      <c r="I1" s="1"/>
      <c r="M1" s="1" t="s">
        <v>1</v>
      </c>
      <c r="N1" s="1"/>
      <c r="S1" s="1"/>
      <c r="T1" s="1"/>
    </row>
    <row r="2" customFormat="false" ht="14.4" hidden="false" customHeight="true" outlineLevel="0" collapsed="false">
      <c r="B2" s="2" t="s">
        <v>2</v>
      </c>
      <c r="C2" s="2" t="s">
        <v>3</v>
      </c>
      <c r="D2" s="2" t="s">
        <v>4</v>
      </c>
      <c r="E2" s="2" t="s">
        <v>5</v>
      </c>
      <c r="F2" s="2"/>
      <c r="G2" s="1" t="s">
        <v>6</v>
      </c>
      <c r="H2" s="1"/>
      <c r="I2" s="1" t="s">
        <v>7</v>
      </c>
      <c r="J2" s="1"/>
      <c r="K2" s="1"/>
      <c r="L2" s="1"/>
      <c r="M2" s="1"/>
      <c r="N2" s="1"/>
      <c r="O2" s="1"/>
      <c r="P2" s="1"/>
    </row>
    <row r="3" customFormat="false" ht="14.4" hidden="false" customHeight="false" outlineLevel="0" collapsed="false"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</row>
    <row r="4" customFormat="false" ht="14.4" hidden="false" customHeight="true" outlineLevel="0" collapsed="false">
      <c r="B4" s="2"/>
      <c r="C4" s="2"/>
      <c r="D4" s="2"/>
      <c r="E4" s="2" t="s">
        <v>8</v>
      </c>
      <c r="F4" s="2" t="s">
        <v>9</v>
      </c>
      <c r="G4" s="2" t="s">
        <v>10</v>
      </c>
      <c r="H4" s="1" t="s">
        <v>11</v>
      </c>
      <c r="I4" s="1" t="s">
        <v>12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1" t="s">
        <v>18</v>
      </c>
    </row>
    <row r="5" customFormat="false" ht="14.4" hidden="false" customHeight="false" outlineLevel="0" collapsed="false"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</row>
    <row r="6" customFormat="false" ht="14.4" hidden="false" customHeight="false" outlineLevel="0" collapsed="false">
      <c r="B6" s="2"/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</row>
    <row r="7" customFormat="false" ht="14.4" hidden="false" customHeight="false" outlineLevel="0" collapsed="false">
      <c r="A7" s="0" t="n">
        <v>1</v>
      </c>
      <c r="B7" s="0" t="n">
        <v>2</v>
      </c>
      <c r="C7" s="0" t="n">
        <v>3</v>
      </c>
      <c r="D7" s="0" t="n">
        <v>4</v>
      </c>
      <c r="E7" s="0" t="n">
        <v>5</v>
      </c>
      <c r="F7" s="0" t="n">
        <v>6</v>
      </c>
      <c r="G7" s="0" t="n">
        <v>7</v>
      </c>
      <c r="H7" s="0" t="n">
        <v>8</v>
      </c>
      <c r="I7" s="0" t="n">
        <v>9</v>
      </c>
      <c r="J7" s="0" t="n">
        <v>10</v>
      </c>
      <c r="K7" s="0" t="n">
        <v>11</v>
      </c>
      <c r="L7" s="0" t="n">
        <v>12</v>
      </c>
      <c r="M7" s="0" t="n">
        <v>13</v>
      </c>
      <c r="N7" s="0" t="n">
        <v>14</v>
      </c>
      <c r="O7" s="0" t="n">
        <v>15</v>
      </c>
      <c r="P7" s="0" t="n">
        <v>16</v>
      </c>
    </row>
    <row r="8" customFormat="false" ht="18.6" hidden="false" customHeight="true" outlineLevel="0" collapsed="false">
      <c r="B8" s="0" t="s">
        <v>19</v>
      </c>
    </row>
    <row r="9" customFormat="false" ht="14.4" hidden="false" customHeight="false" outlineLevel="0" collapsed="false">
      <c r="A9" s="0" t="s">
        <v>20</v>
      </c>
      <c r="B9" s="0" t="s">
        <v>21</v>
      </c>
    </row>
    <row r="10" customFormat="false" ht="14.4" hidden="false" customHeight="true" outlineLevel="0" collapsed="false">
      <c r="B10" s="2" t="s">
        <v>22</v>
      </c>
      <c r="C10" s="2"/>
    </row>
    <row r="11" customFormat="false" ht="14.4" hidden="false" customHeight="false" outlineLevel="0" collapsed="false">
      <c r="B11" s="2"/>
      <c r="C11" s="2"/>
    </row>
    <row r="12" customFormat="false" ht="14.4" hidden="false" customHeight="false" outlineLevel="0" collapsed="false">
      <c r="B12" s="1" t="s">
        <v>23</v>
      </c>
    </row>
    <row r="13" customFormat="false" ht="14.4" hidden="false" customHeight="false" outlineLevel="0" collapsed="false">
      <c r="B13" s="1"/>
      <c r="D13" s="0" t="s">
        <v>24</v>
      </c>
    </row>
    <row r="14" customFormat="false" ht="14.4" hidden="false" customHeight="false" outlineLevel="0" collapsed="false">
      <c r="B14" s="3" t="s">
        <v>25</v>
      </c>
    </row>
    <row r="15" customFormat="false" ht="14.4" hidden="false" customHeight="false" outlineLevel="0" collapsed="false">
      <c r="B15" s="1" t="s">
        <v>26</v>
      </c>
    </row>
    <row r="16" customFormat="false" ht="14.4" hidden="false" customHeight="false" outlineLevel="0" collapsed="false">
      <c r="B16" s="1"/>
    </row>
    <row r="17" customFormat="false" ht="14.4" hidden="false" customHeight="true" outlineLevel="0" collapsed="false">
      <c r="B17" s="2" t="s">
        <v>27</v>
      </c>
    </row>
    <row r="18" customFormat="false" ht="14.4" hidden="false" customHeight="false" outlineLevel="0" collapsed="false">
      <c r="B18" s="2"/>
    </row>
    <row r="19" customFormat="false" ht="14.4" hidden="false" customHeight="false" outlineLevel="0" collapsed="false">
      <c r="B19" s="1" t="s">
        <v>28</v>
      </c>
    </row>
    <row r="20" customFormat="false" ht="14.4" hidden="false" customHeight="false" outlineLevel="0" collapsed="false">
      <c r="B20" s="1"/>
    </row>
    <row r="21" customFormat="false" ht="14.4" hidden="false" customHeight="true" outlineLevel="0" collapsed="false">
      <c r="B21" s="2" t="s">
        <v>29</v>
      </c>
    </row>
    <row r="22" customFormat="false" ht="14.4" hidden="false" customHeight="false" outlineLevel="0" collapsed="false">
      <c r="B22" s="2"/>
    </row>
    <row r="23" customFormat="false" ht="14.4" hidden="false" customHeight="false" outlineLevel="0" collapsed="false">
      <c r="B23" s="0" t="s">
        <v>30</v>
      </c>
    </row>
    <row r="24" customFormat="false" ht="14.4" hidden="false" customHeight="true" outlineLevel="0" collapsed="false">
      <c r="B24" s="2" t="s">
        <v>31</v>
      </c>
    </row>
    <row r="25" customFormat="false" ht="14.4" hidden="false" customHeight="false" outlineLevel="0" collapsed="false">
      <c r="B25" s="2"/>
    </row>
    <row r="26" customFormat="false" ht="14.4" hidden="false" customHeight="false" outlineLevel="0" collapsed="false">
      <c r="B26" s="0" t="s">
        <v>32</v>
      </c>
    </row>
    <row r="27" customFormat="false" ht="14.4" hidden="false" customHeight="false" outlineLevel="0" collapsed="false">
      <c r="B27" s="0" t="s">
        <v>33</v>
      </c>
    </row>
    <row r="28" customFormat="false" ht="14.4" hidden="false" customHeight="true" outlineLevel="0" collapsed="false">
      <c r="B28" s="2" t="s">
        <v>34</v>
      </c>
    </row>
    <row r="29" customFormat="false" ht="14.4" hidden="false" customHeight="false" outlineLevel="0" collapsed="false">
      <c r="B29" s="2"/>
    </row>
    <row r="30" customFormat="false" ht="14.4" hidden="false" customHeight="false" outlineLevel="0" collapsed="false">
      <c r="B30" s="1" t="s">
        <v>35</v>
      </c>
    </row>
  </sheetData>
  <mergeCells count="30">
    <mergeCell ref="G1:I1"/>
    <mergeCell ref="M1:N1"/>
    <mergeCell ref="S1:T1"/>
    <mergeCell ref="B2:B6"/>
    <mergeCell ref="C2:C6"/>
    <mergeCell ref="D2:D6"/>
    <mergeCell ref="E2:F3"/>
    <mergeCell ref="G2:H3"/>
    <mergeCell ref="I2:P3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B10:C11"/>
    <mergeCell ref="B12:B13"/>
    <mergeCell ref="B15:B16"/>
    <mergeCell ref="B17:B18"/>
    <mergeCell ref="B19:B20"/>
    <mergeCell ref="B21:B22"/>
    <mergeCell ref="B24:B25"/>
    <mergeCell ref="B28:B29"/>
    <mergeCell ref="B30:B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27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G32" activeCellId="0" sqref="G32"/>
    </sheetView>
  </sheetViews>
  <sheetFormatPr defaultRowHeight="14.4" zeroHeight="false" outlineLevelRow="0" outlineLevelCol="0"/>
  <cols>
    <col collapsed="false" customWidth="true" hidden="false" outlineLevel="0" max="1" min="1" style="0" width="4.56"/>
    <col collapsed="false" customWidth="true" hidden="false" outlineLevel="0" max="2" min="2" style="0" width="30.55"/>
    <col collapsed="false" customWidth="true" hidden="false" outlineLevel="0" max="3" min="3" style="0" width="8.67"/>
    <col collapsed="false" customWidth="true" hidden="false" outlineLevel="0" max="4" min="4" style="0" width="8.44"/>
    <col collapsed="false" customWidth="true" hidden="false" outlineLevel="0" max="8" min="5" style="0" width="8.67"/>
    <col collapsed="false" customWidth="true" hidden="false" outlineLevel="0" max="18" min="9" style="0" width="8"/>
    <col collapsed="false" customWidth="true" hidden="false" outlineLevel="0" max="19" min="19" style="0" width="10.66"/>
    <col collapsed="false" customWidth="true" hidden="false" outlineLevel="0" max="1025" min="20" style="0" width="8.67"/>
  </cols>
  <sheetData>
    <row r="1" customFormat="false" ht="17.4" hidden="false" customHeight="fals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3" customFormat="false" ht="14.4" hidden="false" customHeight="true" outlineLevel="0" collapsed="false">
      <c r="A3" s="5" t="s">
        <v>36</v>
      </c>
      <c r="B3" s="5" t="s">
        <v>2</v>
      </c>
      <c r="C3" s="5" t="s">
        <v>37</v>
      </c>
      <c r="D3" s="5" t="s">
        <v>38</v>
      </c>
      <c r="E3" s="5" t="s">
        <v>39</v>
      </c>
      <c r="F3" s="5"/>
      <c r="G3" s="5" t="s">
        <v>40</v>
      </c>
      <c r="H3" s="5"/>
      <c r="I3" s="5" t="s">
        <v>41</v>
      </c>
      <c r="J3" s="5"/>
      <c r="K3" s="5"/>
      <c r="L3" s="5"/>
      <c r="M3" s="5"/>
      <c r="N3" s="5"/>
      <c r="O3" s="5"/>
      <c r="P3" s="5"/>
      <c r="Q3" s="5"/>
      <c r="R3" s="5"/>
    </row>
    <row r="4" customFormat="false" ht="14.4" hidden="false" customHeight="true" outlineLevel="0" collapsed="false">
      <c r="A4" s="5"/>
      <c r="B4" s="5"/>
      <c r="C4" s="5"/>
      <c r="D4" s="5"/>
      <c r="E4" s="5"/>
      <c r="F4" s="5"/>
      <c r="G4" s="5"/>
      <c r="H4" s="5"/>
      <c r="I4" s="6" t="s">
        <v>42</v>
      </c>
      <c r="J4" s="6"/>
      <c r="K4" s="6"/>
      <c r="L4" s="6"/>
      <c r="M4" s="6"/>
      <c r="N4" s="6"/>
      <c r="O4" s="5" t="s">
        <v>43</v>
      </c>
      <c r="P4" s="5"/>
      <c r="Q4" s="5"/>
      <c r="R4" s="5"/>
    </row>
    <row r="5" customFormat="false" ht="61.2" hidden="false" customHeight="true" outlineLevel="0" collapsed="false">
      <c r="A5" s="5"/>
      <c r="B5" s="5"/>
      <c r="C5" s="5"/>
      <c r="D5" s="5"/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44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12</v>
      </c>
      <c r="P5" s="5" t="s">
        <v>44</v>
      </c>
      <c r="Q5" s="5" t="s">
        <v>13</v>
      </c>
      <c r="R5" s="5" t="s">
        <v>14</v>
      </c>
    </row>
    <row r="6" s="10" customFormat="true" ht="13.8" hidden="false" customHeight="false" outlineLevel="0" collapsed="false">
      <c r="A6" s="7" t="n">
        <v>1</v>
      </c>
      <c r="B6" s="8" t="n">
        <v>2</v>
      </c>
      <c r="C6" s="8" t="n">
        <v>3</v>
      </c>
      <c r="D6" s="8" t="n">
        <v>4</v>
      </c>
      <c r="E6" s="8" t="n">
        <v>5</v>
      </c>
      <c r="F6" s="8" t="n">
        <v>6</v>
      </c>
      <c r="G6" s="8" t="n">
        <v>7</v>
      </c>
      <c r="H6" s="8" t="n">
        <v>8</v>
      </c>
      <c r="I6" s="8" t="n">
        <v>9</v>
      </c>
      <c r="J6" s="8" t="n">
        <v>10</v>
      </c>
      <c r="K6" s="8" t="n">
        <v>11</v>
      </c>
      <c r="L6" s="8" t="n">
        <v>12</v>
      </c>
      <c r="M6" s="8" t="n">
        <v>13</v>
      </c>
      <c r="N6" s="8" t="n">
        <v>14</v>
      </c>
      <c r="O6" s="9" t="n">
        <v>15</v>
      </c>
      <c r="P6" s="9" t="n">
        <v>16</v>
      </c>
      <c r="Q6" s="9" t="n">
        <v>17</v>
      </c>
      <c r="R6" s="9" t="n">
        <v>18</v>
      </c>
      <c r="T6" s="11"/>
    </row>
    <row r="7" customFormat="false" ht="13.8" hidden="false" customHeight="false" outlineLevel="0" collapsed="false">
      <c r="A7" s="12"/>
      <c r="B7" s="13" t="s">
        <v>19</v>
      </c>
      <c r="C7" s="13" t="n">
        <f aca="false">SUM(I7:R7)</f>
        <v>3680</v>
      </c>
      <c r="D7" s="14"/>
      <c r="E7" s="14"/>
      <c r="F7" s="14"/>
      <c r="G7" s="14"/>
      <c r="H7" s="14"/>
      <c r="I7" s="5" t="n">
        <v>184</v>
      </c>
      <c r="J7" s="5" t="n">
        <v>184</v>
      </c>
      <c r="K7" s="5" t="n">
        <v>276</v>
      </c>
      <c r="L7" s="5" t="n">
        <v>276</v>
      </c>
      <c r="M7" s="5" t="n">
        <v>368</v>
      </c>
      <c r="N7" s="5" t="n">
        <v>368</v>
      </c>
      <c r="O7" s="15" t="n">
        <v>460</v>
      </c>
      <c r="P7" s="15" t="n">
        <v>460</v>
      </c>
      <c r="Q7" s="15" t="n">
        <v>552</v>
      </c>
      <c r="R7" s="15" t="n">
        <v>552</v>
      </c>
      <c r="S7" s="16"/>
    </row>
    <row r="8" customFormat="false" ht="23.85" hidden="false" customHeight="false" outlineLevel="0" collapsed="false">
      <c r="A8" s="5" t="s">
        <v>20</v>
      </c>
      <c r="B8" s="13" t="s">
        <v>45</v>
      </c>
      <c r="C8" s="17" t="n">
        <v>2502</v>
      </c>
      <c r="D8" s="14"/>
      <c r="E8" s="14"/>
      <c r="F8" s="14"/>
      <c r="G8" s="14"/>
      <c r="H8" s="14"/>
      <c r="I8" s="18" t="n">
        <v>120</v>
      </c>
      <c r="J8" s="18" t="n">
        <v>120</v>
      </c>
      <c r="K8" s="18" t="n">
        <v>189</v>
      </c>
      <c r="L8" s="18" t="n">
        <v>189</v>
      </c>
      <c r="M8" s="18" t="n">
        <v>256</v>
      </c>
      <c r="N8" s="18" t="n">
        <v>256</v>
      </c>
      <c r="O8" s="18" t="n">
        <v>322</v>
      </c>
      <c r="P8" s="18" t="n">
        <v>322</v>
      </c>
      <c r="Q8" s="18" t="n">
        <v>364</v>
      </c>
      <c r="R8" s="18" t="n">
        <v>364</v>
      </c>
    </row>
    <row r="9" s="23" customFormat="true" ht="28.2" hidden="false" customHeight="true" outlineLevel="0" collapsed="false">
      <c r="A9" s="19" t="s">
        <v>46</v>
      </c>
      <c r="B9" s="20" t="s">
        <v>22</v>
      </c>
      <c r="C9" s="21" t="n">
        <f aca="false">SUM(I9:R9)</f>
        <v>360</v>
      </c>
      <c r="D9" s="20"/>
      <c r="E9" s="20"/>
      <c r="F9" s="20"/>
      <c r="G9" s="20"/>
      <c r="H9" s="20"/>
      <c r="I9" s="22" t="n">
        <v>17</v>
      </c>
      <c r="J9" s="22" t="n">
        <v>17</v>
      </c>
      <c r="K9" s="22" t="n">
        <v>31</v>
      </c>
      <c r="L9" s="22" t="n">
        <v>31</v>
      </c>
      <c r="M9" s="22" t="n">
        <v>36</v>
      </c>
      <c r="N9" s="22" t="n">
        <v>36</v>
      </c>
      <c r="O9" s="22" t="n">
        <f aca="false">O7*10%</f>
        <v>46</v>
      </c>
      <c r="P9" s="22" t="n">
        <f aca="false">P7*10%</f>
        <v>46</v>
      </c>
      <c r="Q9" s="22" t="n">
        <v>50</v>
      </c>
      <c r="R9" s="22" t="n">
        <v>50</v>
      </c>
    </row>
    <row r="10" customFormat="false" ht="13.8" hidden="false" customHeight="false" outlineLevel="0" collapsed="false">
      <c r="A10" s="12" t="s">
        <v>47</v>
      </c>
      <c r="B10" s="14" t="s">
        <v>23</v>
      </c>
      <c r="C10" s="14" t="n">
        <v>494</v>
      </c>
      <c r="D10" s="14"/>
      <c r="E10" s="14"/>
      <c r="F10" s="14"/>
      <c r="G10" s="14"/>
      <c r="H10" s="14"/>
      <c r="I10" s="12" t="n">
        <v>55</v>
      </c>
      <c r="J10" s="12" t="n">
        <v>55</v>
      </c>
      <c r="K10" s="12" t="n">
        <v>82</v>
      </c>
      <c r="L10" s="12" t="n">
        <v>82</v>
      </c>
      <c r="M10" s="12" t="n">
        <v>110</v>
      </c>
      <c r="N10" s="12" t="n">
        <v>110</v>
      </c>
      <c r="O10" s="24"/>
      <c r="P10" s="24"/>
      <c r="Q10" s="24"/>
      <c r="R10" s="24"/>
    </row>
    <row r="11" customFormat="false" ht="23.85" hidden="false" customHeight="false" outlineLevel="0" collapsed="false">
      <c r="A11" s="25" t="s">
        <v>48</v>
      </c>
      <c r="B11" s="14" t="s">
        <v>49</v>
      </c>
      <c r="C11" s="26" t="n">
        <f aca="false">SUM(O11:R11)</f>
        <v>300</v>
      </c>
      <c r="D11" s="14"/>
      <c r="E11" s="14"/>
      <c r="F11" s="14"/>
      <c r="G11" s="14"/>
      <c r="H11" s="14"/>
      <c r="I11" s="12"/>
      <c r="J11" s="12"/>
      <c r="K11" s="12"/>
      <c r="L11" s="12"/>
      <c r="M11" s="12"/>
      <c r="N11" s="12"/>
      <c r="O11" s="27" t="n">
        <v>68</v>
      </c>
      <c r="P11" s="27" t="n">
        <v>68</v>
      </c>
      <c r="Q11" s="27" t="n">
        <v>82</v>
      </c>
      <c r="R11" s="27" t="n">
        <v>82</v>
      </c>
    </row>
    <row r="12" customFormat="false" ht="13.8" hidden="false" customHeight="false" outlineLevel="0" collapsed="false">
      <c r="A12" s="25" t="s">
        <v>50</v>
      </c>
      <c r="B12" s="14" t="s">
        <v>25</v>
      </c>
      <c r="C12" s="26" t="n">
        <f aca="false">SUM(I12:R12)</f>
        <v>952</v>
      </c>
      <c r="D12" s="14"/>
      <c r="E12" s="14"/>
      <c r="F12" s="14"/>
      <c r="G12" s="14"/>
      <c r="H12" s="14"/>
      <c r="I12" s="28" t="n">
        <v>48</v>
      </c>
      <c r="J12" s="28" t="n">
        <v>48</v>
      </c>
      <c r="K12" s="28" t="n">
        <v>76</v>
      </c>
      <c r="L12" s="28" t="n">
        <v>76</v>
      </c>
      <c r="M12" s="28" t="n">
        <v>110</v>
      </c>
      <c r="N12" s="28" t="n">
        <v>110</v>
      </c>
      <c r="O12" s="28" t="n">
        <v>116</v>
      </c>
      <c r="P12" s="28" t="n">
        <v>116</v>
      </c>
      <c r="Q12" s="28" t="n">
        <v>126</v>
      </c>
      <c r="R12" s="28" t="n">
        <v>126</v>
      </c>
    </row>
    <row r="13" customFormat="false" ht="23.85" hidden="false" customHeight="false" outlineLevel="0" collapsed="false">
      <c r="A13" s="25" t="s">
        <v>51</v>
      </c>
      <c r="B13" s="14" t="s">
        <v>52</v>
      </c>
      <c r="C13" s="29" t="n">
        <f aca="false">SUM(I13:R13)</f>
        <v>396</v>
      </c>
      <c r="D13" s="14"/>
      <c r="E13" s="14"/>
      <c r="F13" s="14"/>
      <c r="G13" s="14"/>
      <c r="H13" s="14"/>
      <c r="I13" s="12"/>
      <c r="J13" s="12"/>
      <c r="K13" s="12"/>
      <c r="L13" s="12"/>
      <c r="M13" s="12"/>
      <c r="N13" s="12"/>
      <c r="O13" s="27" t="n">
        <f aca="false">O7*20%</f>
        <v>92</v>
      </c>
      <c r="P13" s="27" t="n">
        <f aca="false">P7*20%</f>
        <v>92</v>
      </c>
      <c r="Q13" s="27" t="n">
        <v>106</v>
      </c>
      <c r="R13" s="27" t="n">
        <v>106</v>
      </c>
    </row>
    <row r="14" customFormat="false" ht="23.85" hidden="false" customHeight="false" outlineLevel="0" collapsed="false">
      <c r="A14" s="5" t="s">
        <v>53</v>
      </c>
      <c r="B14" s="13" t="s">
        <v>26</v>
      </c>
      <c r="C14" s="17" t="n">
        <v>1178</v>
      </c>
      <c r="D14" s="14"/>
      <c r="E14" s="14"/>
      <c r="F14" s="14"/>
      <c r="G14" s="14"/>
      <c r="H14" s="14"/>
      <c r="I14" s="5" t="n">
        <v>64</v>
      </c>
      <c r="J14" s="5" t="n">
        <v>64</v>
      </c>
      <c r="K14" s="5" t="n">
        <v>87</v>
      </c>
      <c r="L14" s="5" t="n">
        <v>87</v>
      </c>
      <c r="M14" s="5" t="n">
        <v>112</v>
      </c>
      <c r="N14" s="5" t="n">
        <v>112</v>
      </c>
      <c r="O14" s="18" t="n">
        <v>138</v>
      </c>
      <c r="P14" s="18" t="n">
        <v>138</v>
      </c>
      <c r="Q14" s="18" t="n">
        <v>188</v>
      </c>
      <c r="R14" s="18" t="n">
        <v>188</v>
      </c>
    </row>
    <row r="15" customFormat="false" ht="23.85" hidden="false" customHeight="false" outlineLevel="0" collapsed="false">
      <c r="A15" s="12" t="s">
        <v>54</v>
      </c>
      <c r="B15" s="14" t="s">
        <v>27</v>
      </c>
      <c r="C15" s="26" t="n">
        <f aca="false">SUM(I15:R15)</f>
        <v>400</v>
      </c>
      <c r="D15" s="14"/>
      <c r="E15" s="14"/>
      <c r="F15" s="14"/>
      <c r="G15" s="14"/>
      <c r="H15" s="14"/>
      <c r="I15" s="12" t="n">
        <v>28</v>
      </c>
      <c r="J15" s="12" t="n">
        <v>28</v>
      </c>
      <c r="K15" s="12" t="n">
        <v>34</v>
      </c>
      <c r="L15" s="12" t="n">
        <v>34</v>
      </c>
      <c r="M15" s="12" t="n">
        <v>36</v>
      </c>
      <c r="N15" s="12" t="n">
        <v>36</v>
      </c>
      <c r="O15" s="27" t="n">
        <f aca="false">O7*10%</f>
        <v>46</v>
      </c>
      <c r="P15" s="27" t="n">
        <f aca="false">P7*10%</f>
        <v>46</v>
      </c>
      <c r="Q15" s="27" t="n">
        <v>56</v>
      </c>
      <c r="R15" s="27" t="n">
        <v>56</v>
      </c>
    </row>
    <row r="16" customFormat="false" ht="13.8" hidden="false" customHeight="false" outlineLevel="0" collapsed="false">
      <c r="A16" s="25" t="s">
        <v>55</v>
      </c>
      <c r="B16" s="14" t="s">
        <v>56</v>
      </c>
      <c r="C16" s="26" t="n">
        <v>102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27" t="n">
        <v>23</v>
      </c>
      <c r="P16" s="27" t="n">
        <v>23</v>
      </c>
      <c r="Q16" s="27" t="n">
        <v>32</v>
      </c>
      <c r="R16" s="27" t="n">
        <v>32</v>
      </c>
    </row>
    <row r="17" customFormat="false" ht="13.8" hidden="false" customHeight="false" outlineLevel="0" collapsed="false">
      <c r="A17" s="25" t="s">
        <v>57</v>
      </c>
      <c r="B17" s="14" t="s">
        <v>28</v>
      </c>
      <c r="C17" s="26" t="n">
        <v>186</v>
      </c>
      <c r="D17" s="14"/>
      <c r="E17" s="14"/>
      <c r="F17" s="14"/>
      <c r="G17" s="14"/>
      <c r="H17" s="14"/>
      <c r="I17" s="12" t="n">
        <v>9</v>
      </c>
      <c r="J17" s="12" t="n">
        <v>9</v>
      </c>
      <c r="K17" s="12" t="n">
        <v>14</v>
      </c>
      <c r="L17" s="12" t="n">
        <v>14</v>
      </c>
      <c r="M17" s="12" t="n">
        <v>19</v>
      </c>
      <c r="N17" s="12" t="n">
        <v>19</v>
      </c>
      <c r="O17" s="27" t="n">
        <f aca="false">O7*5%</f>
        <v>23</v>
      </c>
      <c r="P17" s="27" t="n">
        <f aca="false">P7*5%</f>
        <v>23</v>
      </c>
      <c r="Q17" s="27" t="n">
        <f aca="false">Q7*5%</f>
        <v>27.6</v>
      </c>
      <c r="R17" s="27" t="n">
        <f aca="false">R7*5%</f>
        <v>27.6</v>
      </c>
    </row>
    <row r="18" customFormat="false" ht="13.8" hidden="false" customHeight="false" outlineLevel="0" collapsed="false">
      <c r="A18" s="25" t="s">
        <v>58</v>
      </c>
      <c r="B18" s="14" t="s">
        <v>30</v>
      </c>
      <c r="C18" s="26" t="n">
        <v>298</v>
      </c>
      <c r="D18" s="14"/>
      <c r="E18" s="14"/>
      <c r="F18" s="14"/>
      <c r="G18" s="14"/>
      <c r="H18" s="14"/>
      <c r="I18" s="28" t="n">
        <f aca="false">I7*10%</f>
        <v>18.4</v>
      </c>
      <c r="J18" s="28" t="n">
        <f aca="false">J7*10%</f>
        <v>18.4</v>
      </c>
      <c r="K18" s="28" t="n">
        <v>26</v>
      </c>
      <c r="L18" s="28" t="n">
        <v>26</v>
      </c>
      <c r="M18" s="28" t="n">
        <v>38</v>
      </c>
      <c r="N18" s="28" t="n">
        <v>38</v>
      </c>
      <c r="O18" s="28" t="n">
        <v>23</v>
      </c>
      <c r="P18" s="28" t="n">
        <v>23</v>
      </c>
      <c r="Q18" s="28" t="n">
        <v>44</v>
      </c>
      <c r="R18" s="28" t="n">
        <v>44</v>
      </c>
    </row>
    <row r="19" customFormat="false" ht="23.85" hidden="false" customHeight="false" outlineLevel="0" collapsed="false">
      <c r="A19" s="25" t="s">
        <v>59</v>
      </c>
      <c r="B19" s="14" t="s">
        <v>31</v>
      </c>
      <c r="C19" s="26" t="n">
        <v>184</v>
      </c>
      <c r="D19" s="14"/>
      <c r="E19" s="14"/>
      <c r="F19" s="14"/>
      <c r="G19" s="14"/>
      <c r="H19" s="14"/>
      <c r="I19" s="12" t="n">
        <v>9</v>
      </c>
      <c r="J19" s="12" t="n">
        <v>9</v>
      </c>
      <c r="K19" s="12" t="n">
        <v>13</v>
      </c>
      <c r="L19" s="12" t="n">
        <v>13</v>
      </c>
      <c r="M19" s="12" t="n">
        <v>19</v>
      </c>
      <c r="N19" s="12" t="n">
        <v>19</v>
      </c>
      <c r="O19" s="27" t="n">
        <f aca="false">O7*5%</f>
        <v>23</v>
      </c>
      <c r="P19" s="27" t="n">
        <f aca="false">P7*5%</f>
        <v>23</v>
      </c>
      <c r="Q19" s="27" t="n">
        <f aca="false">Q7*5%</f>
        <v>27.6</v>
      </c>
      <c r="R19" s="27" t="n">
        <f aca="false">R7*5%</f>
        <v>27.6</v>
      </c>
    </row>
    <row r="20" customFormat="false" ht="13.8" hidden="false" customHeight="false" outlineLevel="0" collapsed="false">
      <c r="A20" s="5" t="s">
        <v>60</v>
      </c>
      <c r="B20" s="13" t="s">
        <v>32</v>
      </c>
      <c r="C20" s="17" t="n">
        <v>480</v>
      </c>
      <c r="D20" s="13"/>
      <c r="E20" s="17" t="n">
        <v>480</v>
      </c>
      <c r="F20" s="13"/>
      <c r="G20" s="13"/>
      <c r="H20" s="13"/>
      <c r="I20" s="17" t="n">
        <f aca="false">I7*13%</f>
        <v>23.92</v>
      </c>
      <c r="J20" s="17" t="n">
        <f aca="false">J7*13%</f>
        <v>23.92</v>
      </c>
      <c r="K20" s="17" t="n">
        <f aca="false">K7*13%</f>
        <v>35.88</v>
      </c>
      <c r="L20" s="17" t="n">
        <f aca="false">L7*13%</f>
        <v>35.88</v>
      </c>
      <c r="M20" s="17" t="n">
        <f aca="false">M7*13%</f>
        <v>47.84</v>
      </c>
      <c r="N20" s="17" t="n">
        <f aca="false">N7*13%</f>
        <v>47.84</v>
      </c>
      <c r="O20" s="17" t="n">
        <f aca="false">O7*13%</f>
        <v>59.8</v>
      </c>
      <c r="P20" s="17" t="n">
        <f aca="false">P7*13%</f>
        <v>59.8</v>
      </c>
      <c r="Q20" s="17" t="n">
        <f aca="false">Q7*13%</f>
        <v>71.76</v>
      </c>
      <c r="R20" s="17" t="n">
        <f aca="false">R7*13%</f>
        <v>71.76</v>
      </c>
    </row>
    <row r="21" customFormat="false" ht="13.8" hidden="false" customHeight="false" outlineLevel="0" collapsed="false">
      <c r="A21" s="5" t="s">
        <v>61</v>
      </c>
      <c r="B21" s="13" t="s">
        <v>33</v>
      </c>
      <c r="C21" s="17" t="n">
        <v>2982</v>
      </c>
      <c r="D21" s="14"/>
      <c r="E21" s="14"/>
      <c r="F21" s="17" t="n">
        <v>2982</v>
      </c>
      <c r="G21" s="13"/>
      <c r="H21" s="13"/>
      <c r="I21" s="17" t="n">
        <f aca="false">SUM(I22:I23)</f>
        <v>149.04</v>
      </c>
      <c r="J21" s="17" t="n">
        <f aca="false">SUM(J22:J23)</f>
        <v>149.04</v>
      </c>
      <c r="K21" s="17" t="n">
        <f aca="false">SUM(K22:K23)</f>
        <v>224.36</v>
      </c>
      <c r="L21" s="17" t="n">
        <f aca="false">SUM(L22:L23)</f>
        <v>224.36</v>
      </c>
      <c r="M21" s="17" t="n">
        <f aca="false">SUM(M22:M23)</f>
        <v>298.08</v>
      </c>
      <c r="N21" s="17" t="n">
        <f aca="false">SUM(N22:N23)</f>
        <v>298.08</v>
      </c>
      <c r="O21" s="17" t="n">
        <v>374</v>
      </c>
      <c r="P21" s="17" t="n">
        <v>374</v>
      </c>
      <c r="Q21" s="17" t="n">
        <v>446</v>
      </c>
      <c r="R21" s="17" t="n">
        <v>446</v>
      </c>
    </row>
    <row r="22" customFormat="false" ht="23.85" hidden="false" customHeight="false" outlineLevel="0" collapsed="false">
      <c r="A22" s="12" t="s">
        <v>62</v>
      </c>
      <c r="B22" s="14" t="s">
        <v>34</v>
      </c>
      <c r="C22" s="30" t="n">
        <f aca="false">SUM(I22:R22)</f>
        <v>2577.6</v>
      </c>
      <c r="D22" s="14"/>
      <c r="E22" s="14"/>
      <c r="F22" s="14"/>
      <c r="G22" s="14"/>
      <c r="H22" s="14"/>
      <c r="I22" s="26" t="n">
        <f aca="false">I7*70%</f>
        <v>128.8</v>
      </c>
      <c r="J22" s="26" t="n">
        <f aca="false">J7*70%</f>
        <v>128.8</v>
      </c>
      <c r="K22" s="26" t="n">
        <v>194</v>
      </c>
      <c r="L22" s="26" t="n">
        <v>194</v>
      </c>
      <c r="M22" s="26" t="n">
        <f aca="false">M7*70%</f>
        <v>257.6</v>
      </c>
      <c r="N22" s="26" t="n">
        <f aca="false">N7*70%</f>
        <v>257.6</v>
      </c>
      <c r="O22" s="26" t="n">
        <f aca="false">O7*70%</f>
        <v>322</v>
      </c>
      <c r="P22" s="26" t="n">
        <f aca="false">P7*70%</f>
        <v>322</v>
      </c>
      <c r="Q22" s="26" t="n">
        <f aca="false">Q7*70%</f>
        <v>386.4</v>
      </c>
      <c r="R22" s="26" t="n">
        <f aca="false">R7*70%</f>
        <v>386.4</v>
      </c>
    </row>
    <row r="23" customFormat="false" ht="13.8" hidden="false" customHeight="false" outlineLevel="0" collapsed="false">
      <c r="A23" s="12" t="s">
        <v>63</v>
      </c>
      <c r="B23" s="14" t="s">
        <v>35</v>
      </c>
      <c r="C23" s="30" t="n">
        <v>404</v>
      </c>
      <c r="D23" s="14"/>
      <c r="E23" s="14"/>
      <c r="F23" s="14"/>
      <c r="G23" s="14"/>
      <c r="H23" s="14"/>
      <c r="I23" s="26" t="n">
        <f aca="false">I7*11%</f>
        <v>20.24</v>
      </c>
      <c r="J23" s="26" t="n">
        <f aca="false">J7*11%</f>
        <v>20.24</v>
      </c>
      <c r="K23" s="26" t="n">
        <f aca="false">K7*11%</f>
        <v>30.36</v>
      </c>
      <c r="L23" s="26" t="n">
        <f aca="false">L7*11%</f>
        <v>30.36</v>
      </c>
      <c r="M23" s="26" t="n">
        <f aca="false">M7*11%</f>
        <v>40.48</v>
      </c>
      <c r="N23" s="26" t="n">
        <f aca="false">N7*11%</f>
        <v>40.48</v>
      </c>
      <c r="O23" s="26" t="n">
        <v>52</v>
      </c>
      <c r="P23" s="26" t="n">
        <v>52</v>
      </c>
      <c r="Q23" s="26" t="n">
        <v>60</v>
      </c>
      <c r="R23" s="26" t="n">
        <v>60</v>
      </c>
    </row>
    <row r="24" customFormat="false" ht="13.8" hidden="false" customHeight="false" outlineLevel="0" collapsed="false">
      <c r="A24" s="5" t="s">
        <v>64</v>
      </c>
      <c r="B24" s="13" t="s">
        <v>4</v>
      </c>
      <c r="C24" s="17" t="n">
        <f aca="false">D24</f>
        <v>182.4</v>
      </c>
      <c r="D24" s="17" t="n">
        <f aca="false">SUM(I24:R24)</f>
        <v>182.4</v>
      </c>
      <c r="E24" s="13"/>
      <c r="F24" s="13"/>
      <c r="G24" s="13"/>
      <c r="H24" s="13"/>
      <c r="I24" s="17" t="n">
        <f aca="false">I7*5%</f>
        <v>9.2</v>
      </c>
      <c r="J24" s="17" t="n">
        <f aca="false">J7*5%</f>
        <v>9.2</v>
      </c>
      <c r="K24" s="17" t="n">
        <v>14</v>
      </c>
      <c r="L24" s="17" t="n">
        <v>14</v>
      </c>
      <c r="M24" s="17" t="n">
        <f aca="false">M7*5%</f>
        <v>18.4</v>
      </c>
      <c r="N24" s="17" t="n">
        <f aca="false">N7*5%</f>
        <v>18.4</v>
      </c>
      <c r="O24" s="17" t="n">
        <v>22</v>
      </c>
      <c r="P24" s="17" t="n">
        <v>22</v>
      </c>
      <c r="Q24" s="17" t="n">
        <f aca="false">Q7*5%</f>
        <v>27.6</v>
      </c>
      <c r="R24" s="17" t="n">
        <f aca="false">R7*5%</f>
        <v>27.6</v>
      </c>
    </row>
    <row r="25" customFormat="false" ht="13.8" hidden="false" customHeight="false" outlineLevel="0" collapsed="false">
      <c r="A25" s="5" t="s">
        <v>65</v>
      </c>
      <c r="B25" s="13" t="s">
        <v>66</v>
      </c>
      <c r="C25" s="17" t="n">
        <v>36</v>
      </c>
      <c r="D25" s="13"/>
      <c r="E25" s="13"/>
      <c r="F25" s="13"/>
      <c r="G25" s="13"/>
      <c r="H25" s="13"/>
      <c r="I25" s="17" t="n">
        <f aca="false">I7*1%</f>
        <v>1.84</v>
      </c>
      <c r="J25" s="17" t="n">
        <f aca="false">J7*1%</f>
        <v>1.84</v>
      </c>
      <c r="K25" s="17" t="n">
        <v>2</v>
      </c>
      <c r="L25" s="17" t="n">
        <v>2</v>
      </c>
      <c r="M25" s="17" t="n">
        <f aca="false">M7*1%</f>
        <v>3.68</v>
      </c>
      <c r="N25" s="17" t="n">
        <f aca="false">N7*1%</f>
        <v>3.68</v>
      </c>
      <c r="O25" s="17" t="n">
        <v>4</v>
      </c>
      <c r="P25" s="17" t="n">
        <v>4</v>
      </c>
      <c r="Q25" s="17" t="n">
        <f aca="false">Q7*1%</f>
        <v>5.52</v>
      </c>
      <c r="R25" s="17" t="n">
        <f aca="false">R7*1%</f>
        <v>5.52</v>
      </c>
    </row>
    <row r="26" customFormat="false" ht="14.4" hidden="false" customHeight="false" outlineLevel="0" collapsed="false">
      <c r="A26" s="25" t="s">
        <v>67</v>
      </c>
      <c r="B26" s="14" t="s">
        <v>68</v>
      </c>
      <c r="C26" s="14" t="n">
        <v>30</v>
      </c>
      <c r="D26" s="14"/>
      <c r="E26" s="14"/>
      <c r="F26" s="14"/>
      <c r="G26" s="14" t="n">
        <v>30</v>
      </c>
      <c r="H26" s="14"/>
      <c r="I26" s="14" t="n">
        <v>3</v>
      </c>
      <c r="J26" s="14" t="n">
        <v>3</v>
      </c>
      <c r="K26" s="14" t="n">
        <v>3</v>
      </c>
      <c r="L26" s="14" t="n">
        <v>3</v>
      </c>
      <c r="M26" s="14" t="n">
        <v>3</v>
      </c>
      <c r="N26" s="14" t="n">
        <v>2</v>
      </c>
      <c r="O26" s="31" t="n">
        <v>3</v>
      </c>
      <c r="P26" s="31" t="n">
        <v>2</v>
      </c>
      <c r="Q26" s="31" t="n">
        <v>4</v>
      </c>
      <c r="R26" s="31" t="n">
        <v>4</v>
      </c>
    </row>
    <row r="27" customFormat="false" ht="14.4" hidden="false" customHeight="false" outlineLevel="0" collapsed="false">
      <c r="A27" s="14"/>
      <c r="B27" s="14" t="s">
        <v>69</v>
      </c>
      <c r="C27" s="14" t="n">
        <v>6</v>
      </c>
      <c r="D27" s="14"/>
      <c r="E27" s="14"/>
      <c r="F27" s="14"/>
      <c r="G27" s="14"/>
      <c r="H27" s="14" t="n">
        <v>6</v>
      </c>
      <c r="I27" s="14"/>
      <c r="J27" s="14"/>
      <c r="K27" s="14"/>
      <c r="L27" s="14"/>
      <c r="M27" s="14"/>
      <c r="N27" s="14" t="n">
        <v>2</v>
      </c>
      <c r="O27" s="31"/>
      <c r="P27" s="31" t="n">
        <v>2</v>
      </c>
      <c r="Q27" s="31"/>
      <c r="R27" s="31" t="n">
        <v>2</v>
      </c>
    </row>
  </sheetData>
  <mergeCells count="10">
    <mergeCell ref="A1:R1"/>
    <mergeCell ref="A3:A5"/>
    <mergeCell ref="B3:B5"/>
    <mergeCell ref="C3:C5"/>
    <mergeCell ref="D3:D5"/>
    <mergeCell ref="E3:F4"/>
    <mergeCell ref="G3:H4"/>
    <mergeCell ref="I3:R3"/>
    <mergeCell ref="I4:N4"/>
    <mergeCell ref="O4:R4"/>
  </mergeCells>
  <printOptions headings="false" gridLines="false" gridLinesSet="true" horizontalCentered="false" verticalCentered="false"/>
  <pageMargins left="0.540277777777778" right="0.390277777777778" top="0.747916666666667" bottom="0.747916666666667" header="0.511805555555555" footer="0.511805555555555"/>
  <pageSetup paperSize="9" scale="8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LibreOffice/6.1.0.3$Windows_x86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2020-12-08T08:56:12Z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